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Fund Characteristics" sheetId="1" r:id="rId4"/>
    <sheet name="Sheet 1 - Gross Performance" sheetId="2" r:id="rId5"/>
    <sheet name="Sheet 1 - Net Performance" sheetId="3" r:id="rId6"/>
  </sheets>
</workbook>
</file>

<file path=xl/sharedStrings.xml><?xml version="1.0" encoding="utf-8"?>
<sst xmlns="http://schemas.openxmlformats.org/spreadsheetml/2006/main" uniqueCount="17">
  <si>
    <t>Fund Characteristics</t>
  </si>
  <si>
    <t>Hurdle</t>
  </si>
  <si>
    <t>AUM</t>
  </si>
  <si>
    <t>Capacity</t>
  </si>
  <si>
    <t>Liquidity</t>
  </si>
  <si>
    <t>Annual</t>
  </si>
  <si>
    <t>6 month notice</t>
  </si>
  <si>
    <t>Fees</t>
  </si>
  <si>
    <t>Gross Performance</t>
  </si>
  <si>
    <t>Performance/AUM</t>
  </si>
  <si>
    <t>Gross Return</t>
  </si>
  <si>
    <t>STD</t>
  </si>
  <si>
    <t>Sharpe Gross</t>
  </si>
  <si>
    <t>Net Performance</t>
  </si>
  <si>
    <t>Return minus MF</t>
  </si>
  <si>
    <t>Perf. Fee</t>
  </si>
  <si>
    <t>Net Return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</si>
</sst>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0.0%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59" fontId="2" fillId="3" borderId="2" applyNumberFormat="1" applyFont="1" applyFill="1" applyBorder="1" applyAlignment="1" applyProtection="0">
      <alignment vertical="top" wrapText="1"/>
    </xf>
    <xf numFmtId="60" fontId="0" borderId="3" applyNumberFormat="1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2" fontId="0" borderId="4" applyNumberFormat="1" applyFont="1" applyFill="0" applyBorder="1" applyAlignment="1" applyProtection="0">
      <alignment vertical="top" wrapText="1"/>
    </xf>
    <xf numFmtId="59" fontId="2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0" fontId="0" borderId="3" applyNumberFormat="1" applyFont="1" applyFill="0" applyBorder="1" applyAlignment="1" applyProtection="0">
      <alignment vertical="top" wrapText="1"/>
    </xf>
    <xf numFmtId="10" fontId="0" borderId="4" applyNumberFormat="1" applyFont="1" applyFill="0" applyBorder="1" applyAlignment="1" applyProtection="0">
      <alignment vertical="top" wrapText="1"/>
    </xf>
    <xf numFmtId="10" fontId="0" borderId="6" applyNumberFormat="1" applyFont="1" applyFill="0" applyBorder="1" applyAlignment="1" applyProtection="0">
      <alignment vertical="top" wrapText="1"/>
    </xf>
    <xf numFmtId="10" fontId="0" borderId="7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D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4" width="16.3516" style="1" customWidth="1"/>
    <col min="5" max="16384" width="16.3516" style="1" customWidth="1"/>
  </cols>
  <sheetData>
    <row r="1" ht="27.65" customHeight="1">
      <c r="A1" t="s" s="2">
        <v>0</v>
      </c>
      <c r="B1" s="2"/>
      <c r="C1" s="2"/>
      <c r="D1" s="2"/>
    </row>
    <row r="2" ht="20.25" customHeight="1">
      <c r="A2" s="3"/>
      <c r="B2" s="3"/>
      <c r="C2" s="3"/>
      <c r="D2" t="s" s="4">
        <v>1</v>
      </c>
    </row>
    <row r="3" ht="20.25" customHeight="1">
      <c r="A3" t="s" s="5">
        <v>2</v>
      </c>
      <c r="B3" s="6">
        <v>2000000000</v>
      </c>
      <c r="C3" s="7"/>
      <c r="D3" s="7"/>
    </row>
    <row r="4" ht="20.05" customHeight="1">
      <c r="A4" t="s" s="8">
        <v>3</v>
      </c>
      <c r="B4" s="9">
        <v>2000000000</v>
      </c>
      <c r="C4" s="10"/>
      <c r="D4" s="10"/>
    </row>
    <row r="5" ht="20.05" customHeight="1">
      <c r="A5" t="s" s="8">
        <v>4</v>
      </c>
      <c r="B5" t="s" s="11">
        <v>5</v>
      </c>
      <c r="C5" t="s" s="12">
        <v>6</v>
      </c>
      <c r="D5" s="10"/>
    </row>
    <row r="6" ht="20.05" customHeight="1">
      <c r="A6" t="s" s="8">
        <v>7</v>
      </c>
      <c r="B6" s="13">
        <v>0.01</v>
      </c>
      <c r="C6" s="14">
        <v>0.2</v>
      </c>
      <c r="D6" s="15">
        <v>0.05</v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2:D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4" width="16.3516" style="16" customWidth="1"/>
    <col min="5" max="16384" width="16.3516" style="16" customWidth="1"/>
  </cols>
  <sheetData>
    <row r="1" ht="27.65" customHeight="1">
      <c r="A1" t="s" s="2">
        <v>8</v>
      </c>
      <c r="B1" s="2"/>
      <c r="C1" s="2"/>
      <c r="D1" s="2"/>
    </row>
    <row r="2" ht="20.25" customHeight="1">
      <c r="A2" t="s" s="4">
        <v>9</v>
      </c>
      <c r="B2" t="s" s="4">
        <v>10</v>
      </c>
      <c r="C2" t="s" s="4">
        <v>11</v>
      </c>
      <c r="D2" t="s" s="4">
        <v>12</v>
      </c>
    </row>
    <row r="3" ht="20.25" customHeight="1">
      <c r="A3" s="17">
        <v>1000000000</v>
      </c>
      <c r="B3" s="18">
        <v>0.1</v>
      </c>
      <c r="C3" s="19">
        <f>0.5/SQRT(50)</f>
        <v>0.0707106781186547</v>
      </c>
      <c r="D3" s="20">
        <f>B3/C3</f>
        <v>1.4142135623731</v>
      </c>
    </row>
    <row r="4" ht="20.05" customHeight="1">
      <c r="A4" s="21">
        <v>2000000000</v>
      </c>
      <c r="B4" s="22">
        <v>0.1</v>
      </c>
      <c r="C4" s="15">
        <v>0.05</v>
      </c>
      <c r="D4" s="23">
        <f>B4/C4</f>
        <v>2</v>
      </c>
    </row>
    <row r="5" ht="20.05" customHeight="1">
      <c r="A5" s="21">
        <v>4000000000</v>
      </c>
      <c r="B5" s="13">
        <v>0.05</v>
      </c>
      <c r="C5" s="14">
        <v>0.025</v>
      </c>
      <c r="D5" s="23">
        <f>B5/C5</f>
        <v>2</v>
      </c>
    </row>
  </sheetData>
  <mergeCells count="1">
    <mergeCell ref="A1:D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2:F5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6" width="16.3516" style="24" customWidth="1"/>
    <col min="7" max="16384" width="16.3516" style="24" customWidth="1"/>
  </cols>
  <sheetData>
    <row r="1" ht="27.65" customHeight="1">
      <c r="A1" t="s" s="2">
        <v>13</v>
      </c>
      <c r="B1" s="2"/>
      <c r="C1" s="2"/>
      <c r="D1" s="2"/>
      <c r="E1" s="2"/>
      <c r="F1" s="2"/>
    </row>
    <row r="2" ht="20.25" customHeight="1">
      <c r="A2" t="s" s="4">
        <v>9</v>
      </c>
      <c r="B2" t="s" s="4">
        <v>14</v>
      </c>
      <c r="C2" t="s" s="4">
        <v>15</v>
      </c>
      <c r="D2" t="s" s="4">
        <v>16</v>
      </c>
      <c r="E2" t="s" s="4">
        <v>11</v>
      </c>
      <c r="F2" t="s" s="4">
        <v>12</v>
      </c>
    </row>
    <row r="3" ht="20.25" customHeight="1">
      <c r="A3" s="17">
        <v>1000000000</v>
      </c>
      <c r="B3" s="25">
        <f>('Sheet 1 - Gross Performance'!B3-'Sheet 1 - Fund Characteristics'!$B$6)</f>
        <v>0.09</v>
      </c>
      <c r="C3" s="26">
        <f>MAX(0,(B3-'Sheet 1 - Fund Characteristics'!$D$6)*'Sheet 1 - Fund Characteristics'!$C$6)</f>
        <v>0.008</v>
      </c>
      <c r="D3" s="26">
        <f>B3-C3</f>
        <v>0.082</v>
      </c>
      <c r="E3" s="19">
        <f>0.5/SQRT(50)</f>
        <v>0.0707106781186547</v>
      </c>
      <c r="F3" s="20">
        <f>B3/E3</f>
        <v>1.27279220613579</v>
      </c>
    </row>
    <row r="4" ht="20.05" customHeight="1">
      <c r="A4" s="21">
        <v>2000000000</v>
      </c>
      <c r="B4" s="27">
        <f>('Sheet 1 - Gross Performance'!B4-'Sheet 1 - Fund Characteristics'!$B$6)</f>
        <v>0.09</v>
      </c>
      <c r="C4" s="28">
        <f>MAX(0,(B4-'Sheet 1 - Fund Characteristics'!$D$6)*'Sheet 1 - Fund Characteristics'!$C$6)</f>
        <v>0.008</v>
      </c>
      <c r="D4" s="28">
        <f>B4-C4</f>
        <v>0.082</v>
      </c>
      <c r="E4" s="15">
        <v>0.05</v>
      </c>
      <c r="F4" s="23">
        <f>B4/E4</f>
        <v>1.8</v>
      </c>
    </row>
    <row r="5" ht="20.05" customHeight="1">
      <c r="A5" s="21">
        <v>4000000000</v>
      </c>
      <c r="B5" s="27">
        <f>('Sheet 1 - Gross Performance'!B5-'Sheet 1 - Fund Characteristics'!$B$6)</f>
        <v>0.04</v>
      </c>
      <c r="C5" s="28">
        <f>MAX(0,(B5-'Sheet 1 - Fund Characteristics'!$D$6)*'Sheet 1 - Fund Characteristics'!$C$6)</f>
        <v>0</v>
      </c>
      <c r="D5" s="28">
        <f>B5-C5</f>
        <v>0.04</v>
      </c>
      <c r="E5" s="14">
        <v>0.025</v>
      </c>
      <c r="F5" s="23">
        <f>B5/E5</f>
        <v>1.6</v>
      </c>
    </row>
  </sheetData>
  <mergeCells count="1">
    <mergeCell ref="A1:F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